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mc:AlternateContent xmlns:mc="http://schemas.openxmlformats.org/markup-compatibility/2006">
    <mc:Choice Requires="x15">
      <x15ac:absPath xmlns:x15ac="http://schemas.microsoft.com/office/spreadsheetml/2010/11/ac" url="C:\Users\Administrator\Desktop\"/>
    </mc:Choice>
  </mc:AlternateContent>
  <xr:revisionPtr revIDLastSave="0" documentId="13_ncr:1_{2CB4162E-AB46-49F1-8E94-D26C5FD1BA68}" xr6:coauthVersionLast="47" xr6:coauthVersionMax="47" xr10:uidLastSave="{00000000-0000-0000-0000-000000000000}"/>
  <bookViews>
    <workbookView xWindow="2610" yWindow="390" windowWidth="22725" windowHeight="20070" xr2:uid="{00000000-000D-0000-FFFF-FFFF00000000}"/>
  </bookViews>
  <sheets>
    <sheet name="汇总表" sheetId="3" r:id="rId1"/>
  </sheets>
  <externalReferences>
    <externalReference r:id="rId2"/>
    <externalReference r:id="rId3"/>
  </externalReferences>
  <definedNames>
    <definedName name="jk_01">[2]新增监控点位置!$C$17</definedName>
    <definedName name="jk_03">[1]新增监控点位置!$C$52</definedName>
    <definedName name="_xlnm.Print_Area" localSheetId="0">汇总表!$A$1:$G$33</definedName>
    <definedName name="_xlnm.Print_Titles" localSheetId="0">汇总表!$1:$2</definedName>
  </definedNames>
  <calcPr calcId="181029"/>
</workbook>
</file>

<file path=xl/calcChain.xml><?xml version="1.0" encoding="utf-8"?>
<calcChain xmlns="http://schemas.openxmlformats.org/spreadsheetml/2006/main">
  <c r="G33" i="3" l="1"/>
  <c r="G32" i="3"/>
  <c r="G31" i="3"/>
  <c r="G30" i="3"/>
  <c r="G29" i="3"/>
  <c r="G28" i="3"/>
  <c r="G27" i="3"/>
  <c r="G26" i="3"/>
  <c r="G25" i="3"/>
  <c r="G24" i="3"/>
  <c r="G23" i="3"/>
  <c r="G22" i="3"/>
  <c r="G21" i="3"/>
  <c r="G20" i="3"/>
  <c r="G19" i="3"/>
  <c r="G18" i="3"/>
  <c r="G17" i="3"/>
  <c r="G16" i="3"/>
  <c r="G15" i="3"/>
  <c r="G14" i="3"/>
  <c r="G13" i="3"/>
  <c r="G12" i="3"/>
  <c r="G11" i="3"/>
  <c r="G10" i="3"/>
  <c r="G9" i="3"/>
  <c r="G8" i="3"/>
  <c r="G7" i="3"/>
  <c r="G6" i="3"/>
  <c r="G5" i="3"/>
  <c r="G4" i="3"/>
  <c r="G3" i="3"/>
</calcChain>
</file>

<file path=xl/sharedStrings.xml><?xml version="1.0" encoding="utf-8"?>
<sst xmlns="http://schemas.openxmlformats.org/spreadsheetml/2006/main" count="99" uniqueCount="74">
  <si>
    <r>
      <rPr>
        <b/>
        <sz val="12"/>
        <color theme="1"/>
        <rFont val="宋体"/>
        <charset val="134"/>
      </rPr>
      <t>编号</t>
    </r>
  </si>
  <si>
    <r>
      <rPr>
        <b/>
        <sz val="12"/>
        <color theme="1"/>
        <rFont val="宋体"/>
        <charset val="134"/>
      </rPr>
      <t>项目或设备名称</t>
    </r>
  </si>
  <si>
    <r>
      <rPr>
        <b/>
        <sz val="12"/>
        <color theme="1"/>
        <rFont val="宋体"/>
        <charset val="134"/>
      </rPr>
      <t>单位</t>
    </r>
  </si>
  <si>
    <r>
      <rPr>
        <b/>
        <sz val="12"/>
        <color theme="1"/>
        <rFont val="宋体"/>
        <charset val="134"/>
      </rPr>
      <t>数量</t>
    </r>
  </si>
  <si>
    <r>
      <rPr>
        <b/>
        <sz val="12"/>
        <color theme="1"/>
        <rFont val="宋体"/>
        <charset val="134"/>
      </rPr>
      <t>单价</t>
    </r>
  </si>
  <si>
    <r>
      <rPr>
        <b/>
        <sz val="12"/>
        <color theme="1"/>
        <rFont val="宋体"/>
        <charset val="134"/>
      </rPr>
      <t>单项合计</t>
    </r>
  </si>
  <si>
    <t>台</t>
  </si>
  <si>
    <t>快球支架</t>
  </si>
  <si>
    <t>个</t>
  </si>
  <si>
    <t>1. 应具有≥400万像素 CMOS传感器
2. 最高分辨率可达2688 × 1520 @25 fps，在该分辨率下可输出实时图像;
3. 传感器类型：≥1/3" Progressive Scan CMOS
4. 最低照度：彩色：≤0.005 Lux @（F1.2，AGC ON），0 Lux with IR
5. 支持Smart侦测：≥10项事件检测，≥1项异常检测;
6. 支持背光补偿，强光抑制，3D数字降噪，120 dB宽动态适应不同使用环境;
7. 支持≥1个内置麦克风;
8. 采用高效阵列红外灯，使用寿命长，红外照射距离最远可达50 m;
9. 符合IP66防尘防水设计，可靠性高;
10. ★水平分辨力≥1400TVL。（需提供公安部权威检测机构的检测报告复印件证明，并加盖厂商公章或者投标专用章）
11. ★摄像机照度适应范围≥140dB。（需提供公安部权威检测机构的检测报告复印件证明，并加盖厂商公章或者投标专用章）</t>
  </si>
  <si>
    <t>1. 应具有≥400万像素 CMOS传感器。
2. 支持区域入侵侦测，越界侦测，进入区域侦测，离开区域侦测等10种
3. 支持300米PoE供电及网络传输。
4. 内置≥1个麦克风，≥1个扬声器，支持双向语音对讲
5. 应具有≥1个RJ45网络接口。
6. 支持≥1路报警输入，≥1路报警输出，≥1路音频输入，≥1路音频输出
7. 支持电源电源在DC12V±25%范围内变化时正常工作，支持PoE供电。
8. ★水平分辨力≥1400TVL。（需提供公安部权威检测机构的检测报告复印件证明，并加盖厂商公章或者投标专用章）
9. 最低照度彩色：≤0.001 lx，最大亮度鉴别等级不小于11级。
10. 支持H.264、H.265、MJPEG视频编码格式，可将H.264格式设置为Baseline/Main/High Profile。
11. 动态范围不小于106dB。
12. 具有RTSP认证、WEB认证摘要信息加密设置，加密算法可设置为MD5、SHA256及、MD5/SHA256。
13. 具有数字降噪、镜像功能、电子放大、可伸缩编码SVC、透雾等功能。
14. 同一静止场景相同图像质量下，设备在H.264或H.265编码方式时，开启智能编码功能和不开启智能编码相比，码率节约50%。
15. 支持红外检测在10米范围内能探测到目标。
16. 支持对镜头进行手动调节，水平-15°~15°，垂直0°~75°。
17. 防护：IK08</t>
  </si>
  <si>
    <r>
      <rPr>
        <sz val="9"/>
        <color theme="1"/>
        <rFont val="宋体"/>
        <charset val="134"/>
      </rPr>
      <t>1. 国标,12V1A输出,</t>
    </r>
    <r>
      <rPr>
        <sz val="9"/>
        <color theme="1"/>
        <rFont val="Calibri"/>
        <charset val="161"/>
      </rPr>
      <t>Φ</t>
    </r>
    <r>
      <rPr>
        <sz val="9"/>
        <color theme="1"/>
        <rFont val="宋体"/>
        <charset val="134"/>
      </rPr>
      <t>2.1圆头，桌面式，输入350mm,输出800mm
2. 输入电压：AC170V~240V</t>
    </r>
  </si>
  <si>
    <t>1. 200米2.4G电梯网桥，802.11n制式
2. 网络接口：2个RJ45 ,10/100 Mbps自适应
3. 组网方式：点对点
4. 带机量：4路2M码流IPC
5. 无线传输距离：200 m
6. 工作温度：-30℃~70℃
7. 智能识别终端，终端准入管控
8. 5/10MHz窄带宽，智能频谱管理，无线抗干扰，故障可自愈
9. 成对包装，免配置</t>
  </si>
  <si>
    <t>1. 2U标准机架式一体机，ATX电源
2. 支持64位多核高性能处理器
3. 支持DDR4高频率内存
4. 支持≥2个HDMI接口、≥1个DP接口，≥1个VGA接口，支持HDMI和VGA同源输出
5. 支持≥4个10M/100M/1000Mbps网口
6. 支持≥5个USB2.0接口、≥2个USB3.0接口
7. 报警IO：≥16路报警输入，≥4路报警输出
8. 存储能力：≥32路
9. 解码能力：≥8×1080P
10. 支持以脸搜脸的多脸模式，上传一张图片中有多个人脸时，可对图片中的多个人脸一次识别后依次选择进行以脸搜脸，无需多次上传，人脸数最大不超过五个
11. 支持视频事件级联，包括：穿越警戒面、进入区域、离开区域、区域入侵、人员聚集
12. 支持人脸事件级联，包括高频人员、陌生人、重点人员
13. 支持报警事件级联，包括入侵包括报警和紧急报警，入侵报警包括：子系统-布防、子系统-撤防、子系统-消警、防区-旁路、防区-旁路恢复、防区-报警
14. ★支持内置≥800多条风险台账，风险位置包括：包括设备设施、消防设施、校舍安全、重点部位；风险点包括实训综合楼、戏曲楼、舞蹈楼、美术图书楼、教师周转宿舍楼、师生食堂、学生公寓AB栋、体育运动场、校警室、等校园各控制点（需提供公安部权威检测机构的检测报告复印件证明，并加盖厂商公章或者投标专用章）
15. ★支持内置≥13张风险公告栏、≥9张岗位告知卡，尺寸：40CM*60CM。风险公告栏包括：实训综合楼、戏曲楼、舞蹈楼、美术图书楼、教师周转宿舍楼、师生食堂、学生公寓AB栋、体育运动场、校警室、等校园各控制点（需提供公安部权威检测机构的检测报告复印件证明，并加盖厂商公章或者投标专用章）
16. 支持多色彩（红、橙、黄）展示运行告警状态，支持告警统计、概览、处理，支持告警记录查看、查询，支持告警单条、批量处理；支持系统最近7天每日告警数统计，支持评分量化系统监控指数，显示系统运行状态
17. ★支持对监控点、编码设备的在线状态进行设备巡检，并以统计图方式展示巡检结果；支持对监控的图像进行视频质量诊断，图像异常项包括图像偏色、噪声干扰、图像过暗、图像过亮、视频丢帧、视频抖动、对比度异常、条纹干扰、视频遮挡、信号丢失、图像黑白、图像模糊、场景变换、视频剧变（需提供公安部权威检测机构的检测报告复印件证明，并加盖厂商公章或者投标专用章）
18. 支持业务应用组件化，各组件独立运行、维护，支持独立安装或卸载
19. 支持根据用户使用习惯自定义配置快捷功能入口，支持首页投放大屏展示，支持最近7天每日的用户活跃数统计
20. 支持开启SVC解码功能，可同时回放5路400W分辨率、H.264/H.265编码格式的视频图像，解码总资源为≥10个1920×1080格式的视频图像
21. ★支持接入高级移动侦测的相机，移动侦测报警能够区分是人、车还是其它目标产生，可录像和记录报警信息（需提供公安部权威检测机构的检测报告复印件证明，并加盖厂商公章或者投标专用章）</t>
  </si>
  <si>
    <t>1. 提供≥4个千兆PoE电口，≥1个千兆网络电口
2. 交换容量 ≥10 Gbps
3. 包转发率 ≥7.44 Mpps
4. 支持IEEE 802.3at/af
5. 端口最大供电功率 30 W
6. 整机最大供电功率 60 W
7. 支持6KV防浪涌（PoE口）
8. 支持PoE输出功率管理</t>
  </si>
  <si>
    <t>1. 配置：可用千兆PoE电接口数量≥8，千兆电口数量≥1，千兆光口数≥1
2. 交换容量≥20 Gbps
3. 包转发率≥14.88 Mpps
4. 支持自适应802.3af/at供电标准，整机最大输出功率≥110 W
5. 支持6KV防浪涌（PoE口）</t>
  </si>
  <si>
    <t>1. 配置：可用千兆PoE电接口数量≥16，千兆电口数量≥1，千兆光口数≥1
2. 交换容量≥36 Gbps
3. 转发性能≥26.79 Mpps
4. 支持自适应802.3af/at供电标准，整机最大输出功率≥225 W
5. 支持6KV防浪涌（PoE口）
6. 支持IEEE 802.3、IEEE 802.3u、IEEE 802.3x</t>
  </si>
  <si>
    <t>1. 配置：可用千兆PoE电接口数量≥24，千兆电口数量≥1，千兆光口数≥1
2. 交换容量≥52 Gbps
3. 转发性能≥38.69 Mpps
4. 支持自适应802.3af/at供电标准，整机最大输出功率≥370 W
5. 支持6KV防浪涌（PoE口）
6. 支持IEEE 802.3、IEEE 802.3u、IEEE 802.3x、IEEE802.3ab、IEEE802.3z</t>
  </si>
  <si>
    <t>1. 配置：可用千兆电接口数量≥24，非复用千兆光接口数量≥4
2. 支持独立的console管理串口
3. 交换容量：336Gbps/3.36Tbps
4. 转发性能：51Mpps/126Mpps
5. 支持通过标准以太网接口等方式进行堆叠
6. 支持RRPP快速环网保护协议，G.8032以太网环网协议ERPS
7. 支持802.3ad规定的链路聚合功能
8. 支持MAC地址绑定功能
9. 支持按端口划分VLAN，支持VLAN TRUNK
10. 支持IPv4/IPv6静态路由，支持IPv4/IPv6静态路由，支持RIP/RIPng，OSPF
11. 支持Ping Flood，SYN Flood攻击处理能力
12. 支持IGMP Snooping
13. 支持基于源MAC地址、源IP地址、目的IP地址、源端口、目的端口、指定协议的ACL
14. 支持端口镜像
15. 支持STP/RSTP功能
16. 实现基于IP 五元组（源IP 地址、目的IP 地址、协议类型、源端口号、目的端口号）的流分类
17. 支持用户的分级分权控制，可以为用户分配不同权限，每个用户只能进行其权限所允许的操作
18. 可以为远程连接用户提供访问控制，拒绝未通过验证的连接</t>
  </si>
  <si>
    <t xml:space="preserve"> 1. 支持独立主控板槽位数≥2，独立网络业务板槽位数≥6，可插拔电源模块槽位数≥2，设备高度≤13U
2. 支持≥2个电源模块，≥1个主控模块，≥48千兆电口，≥28千兆SFP，≥4万兆SFP+
3. 要求设备的交换芯片采用国产化芯片
4. 单板卡可支持万兆48端口密度，整机最大可支持288个万兆端口
5. 10G端口时延≤1us
6. 交换容量≥76.8Tbps/336Tbps
7. 转发性能≥8640Mpps/57600Mpps
8. 支持虚拟化功能，支持统一管理、故障收敛时间0ms等特性; 堆叠跨框转发平均时延≤2us
9. 支持 MDC 虚拟化功能，通过该功能可以实现创建、删除、单板划入、划出虚拟交换机的特性，并且最大支持 9个虚拟交换机、规格表项叠加的特性
10. 支持OpenFlow功能
11. 支持VxLAN功能，支持VXLAN二三层互通，支持VxLAN OAM ping和tracert
12. 支持IPv4\IPv6 BFD功能，支持与OSPF/v2/v3、VRRP联动，BFD 3ms最小探测间隔测试，平均收敛性能≤12ms
13. 支持MACsec加密技术
14. 支持sFlow等流量统计和分析功能
15. 支持专门针对CPU保护机制的功能，具备 CPU 防攻击能力，保障CPU工作安全
16. 支持ISSU技术，升级过程中保障业务不中断
17. 设备提供2个网管口，支持网管口各份组，提升系统可靠性
18. 支持IPv6协议，支持IPv4和IPv6双协议栈；支持6over4 隧道，4over6 隧道。支持IPV4/IPv6策略路由
19. 支持DHCPv6功能、IPv6 portal功能、IPv6管理功能
20. 支持基于IPv4\IPv6的VRRP功能
21. 支持DRNI(M-LAG)跨设备链路聚合功能
22. 支持Telemetry流量可视化功能
23. 支持配置文件加密，支持 Secure boot(安全boot)
24. 支持mDNS gateway、mDNSrelay
25. 支持ERSPAN/RSPAN镜像功能
26. 支持Netconf Python、Ansible、可编程性(python)功能
27. 支持MPLS OAM和Ethernet OAM功能
28. 支持缓存微突发监控功能
29. 支持NQA、iNQA(IPCA)功能。通过直接对业务报文进行标记的方法，实现对网络级和设备级的丢包统计
30. 支持VoQ功能；支持IP分片重组功能
31. 主控引擎支持集成硬件监控功能，能集中监控板卡、风扇、电源、环境等，无需单独配置硬件监控板卡
32. 支持在网络管理平台上实现对交换机和摄像头、门禁、对讲等终端设备进行系统拓扑展示及管理功能
33. 支持在网络拓扑中展示设备详情，包括设备基本信息、性能使用信息、面板状态和端口信息
34. ARP容量≥90K个，ARP学习速率≥800个每秒
35. 支持的MAC容量≥280K个，MAC学习速率≥3.5K个每秒
36. 支持的ACL条目容量≥3K个
37. 支持的IPv4 FIB容量≥100K，支持IPv6 FIB容量≥28K
38. 支持的IPv4组播路由容量≥3K个
39. 支持的ND容量≥25K
40. 支持的端口缓存≥2MBytes</t>
  </si>
  <si>
    <t>1. 千兆20公里单模双纤模块
2. 不分收发
3. TX1310nm/1.25G
4. RX1310nm/1.25G
5. LC接口
6. 传输距离：20km
7. 工作温度：0～70℃
8. 发射光功率:-6～-1dBm
9. 接收灵敏度（低值）:-21dBm</t>
  </si>
  <si>
    <t>1. 千兆光纤收发器
2. 光口：≥1个千兆光口
3. 距离≥20公里
4. 接口类型：FC口
5. 单模单纤；
6. 电口：≥1个千兆网口；
7. 安装方式：工业导轨式；</t>
  </si>
  <si>
    <t>套</t>
  </si>
  <si>
    <t xml:space="preserve"> ≥1.0米，制作工艺:热镀锌，防锈工艺:烤漆，材质厚度≥2MM，防风防震。</t>
  </si>
  <si>
    <t>根</t>
  </si>
  <si>
    <t>IP66防水，不锈钢箱体。</t>
  </si>
  <si>
    <t>立杆</t>
  </si>
  <si>
    <t>3米监控立杆，下面直径14公分，上面直径8.9公分，厚度3mm，横臂5公分直径，30公分长度，顶部避雷针，整体热镀锌烤漆，含地笼</t>
  </si>
  <si>
    <t>电源线</t>
  </si>
  <si>
    <t>铜芯聚氯乙烯绝缘软电缆额定温度不高于 70C，电缆敷设温度不低于0C符合 CCC 认证导体均符合 GB/T3956 中第五种导体的要求介电强度 2000VAC绿色环保，材料符合 RoHS2.0和 REACH</t>
  </si>
  <si>
    <t>米</t>
  </si>
  <si>
    <t>24芯光缆</t>
  </si>
  <si>
    <t>1.材料:外护套(PE) +磷化钢丝
12.使用温度:-40°C~+70°C
3.使用范围:室外
4.加强材质:磷化钢丝</t>
  </si>
  <si>
    <t>光纤熔接及光纤辅材</t>
  </si>
  <si>
    <t>耦合器、热缩管、包管、尾纤</t>
  </si>
  <si>
    <t>项</t>
  </si>
  <si>
    <t>光缆施工</t>
  </si>
  <si>
    <t>光缆施工布放，</t>
  </si>
  <si>
    <t>PVC管</t>
  </si>
  <si>
    <t>含线管、直接、弯头、三通等其它线管连接辅材</t>
  </si>
  <si>
    <t xml:space="preserve">  千兆六类网线</t>
  </si>
  <si>
    <t>千兆六类非屏蔽双绞线</t>
  </si>
  <si>
    <t>其他辅助材料及安装施工</t>
  </si>
  <si>
    <r>
      <rPr>
        <sz val="9"/>
        <rFont val="宋体"/>
        <charset val="134"/>
      </rPr>
      <t>JDG线管，</t>
    </r>
    <r>
      <rPr>
        <sz val="9"/>
        <rFont val="宋体"/>
        <charset val="134"/>
        <scheme val="minor"/>
      </rPr>
      <t>PVC</t>
    </r>
    <r>
      <rPr>
        <sz val="9"/>
        <rFont val="宋体"/>
        <charset val="134"/>
      </rPr>
      <t>线槽，线管，胶布，扎带，水晶头等</t>
    </r>
  </si>
  <si>
    <r>
      <rPr>
        <b/>
        <sz val="12"/>
        <color theme="1"/>
        <rFont val="宋体"/>
        <charset val="134"/>
      </rPr>
      <t>小计：</t>
    </r>
  </si>
  <si>
    <t>校园监控安防增补项目-工程量清单汇总表</t>
    <phoneticPr fontId="11" type="noConversion"/>
  </si>
  <si>
    <t>技术规格</t>
    <phoneticPr fontId="11" type="noConversion"/>
  </si>
  <si>
    <t>高空周界摄像机</t>
    <phoneticPr fontId="11" type="noConversion"/>
  </si>
  <si>
    <t>1. 最高分辨率可达≥400万像素，并在此分辨率下可输出30 fps实时图像，图像更流畅，支持透雾、电子防抖，支持宽动态120 dB;
2. ★最低照度：彩色：≤0.0005 Lx ，黑白：≤0.0001 Lx（需提供公安部权威检测机构的检测报告复印件证明，并加盖厂商公章或者投标专用章）
3. 传感器类型：≥1/1.8" Progressive Scan CMOS
4. 全彩级高灵敏度传感器，恒定F1.0超大光圈变焦镜头，为智能应用提供更清晰的视频流输入，全面提升智能业务处理的准确度;
5. 在分辨率1920x1080 @ 25fps，码流设置为1Mbps时，视频图像传输延时不大于60ms
6. 采用深度学习硬件及算法，提供准确的人车分类侦测，支持越界侦测，区域入侵侦测，进入区域侦测和离开区域侦测;
7. 采用深度学习去误报算法，当检测区域出现篮球、小狗、树摇晃等情况时，不会触发报警;
8. 支持声光警戒：报警联动白光闪烁报警和声音报警，报警声音类型不小于11种，报警音量和重复次数可设置;
9. 采用深度学习算法，以海量图片及视频资源为路基，通过机器自身提取目标特征，形成深层可供学习的人脸图像，极大地提升了目标人脸的检出率;
10. 支持智能资源模式切换：人脸抓拍模式，道路监控模式，Smart事件模式;
11. 人脸抓拍模式：a)支持对运动人脸进行检测、跟踪、抓拍、评分、筛选，输出最优的人脸，b)支持人脸去误报、快速抓拍人脸，c)支持快速抓拍和最佳抓拍两种模式，d)最多同时检测30张人脸，e)支持人脸去重;
12. 道路监控模式：a)车辆检测：支持车牌识别并抓拍，车型/车品牌/车身颜色/车牌颜色识别，b)混行检测：检测正向或逆向行驶的车辆以及行人和非机动车，自动对车辆牌照进行识别，可以抓拍无车牌的车辆图片，c)支持卡口和出入口模式切换;
13. ★采用鳞镜式补光灯，具有≥4颗白光补光灯，灯杯为半弧形网格鳞片状，其中≥2颗近光灯、≥2颗远光灯；灯珠朝向与样机照射方向不同，补光灯开启后正面不可见补光灯灯珠。补光灯开启后灯光均匀无波纹、麻点状、条纹状和不规则亮斑。（需提供公安部权威检测机构的检测报告复印件证明，并加盖厂商公章或者投标专用章）
14. 音频：≥1路输入，≥1路输出；报警：≥1路输入，≥1路输出;
15. 支持开放型网络视频接口，GB/T28181，视图库;
16. 支持标准的512 GB MicroSD/MicroSDHC/MicroSDXC卡存储，支持10 M/100 M自适应网口;
17. 支持三码流技术，支持同时≥20路取流;
18. 支持三级用户权限管理，支持授权的用户和密码，支持IP地址过滤;
19. 电源供应：DC：12 V ± 20%；PoE：802.3af，Type 2，Class 4;
20. 防护等级：≥IP67;</t>
    <phoneticPr fontId="11" type="noConversion"/>
  </si>
  <si>
    <t>1. ★可输出全景和细节两路视频图像，其中全景通道分辨率不小于3632*1632，细节分辨率不小于2560*1440;全景通道水平视场角不小于190°，垂直视场角不小于80°。（需提供公安部权威检测机构的检测报告复印件证明，并加盖厂商公章或者投标专用章）
2.  全景和细节镜头均采用背照式传感器，相比传统摄像机前照式传感器，增加的进光量对图像质量有明显的改善作用;
3.  最低照度：
   【全景】彩色：≤0.0005 Lux @ （F1.0，AGC ON），0 Lux with Light；
   【细节】彩色：≤0.005 Lux @ （F1.5，AGC ON），黑白：0.001 Lux @ （F1.5，AGC ON），0 Lux with IR； 
4.  焦距：【全景】≥2.8 mm；【细节】5.9 mm~135.7 mm，≥23倍光学变倍
5.  支持深度学习区域入侵、人车分类侦测、人脸抓拍等轻智能功能，更好的助力可视化管理;
6.  人脸抓拍模式：支持对不同目标进行检测、抓拍，最多同时检测5张;
7.  内置双路加热玻璃，有效除雾;
8.  支持深度学习算法，提供精准的人车分类侦测、报警、联动球机镜头进行快速查看;
9.  细节路支持声光警戒：报警联动白光闪烁报警和声音报警，声音内容可选。;
10.  支持双路区域入侵侦测、越界侦测、进入区域侦测和离开区域侦等智能侦测;
11.  全景通道可对设定区域进行布防，当检测到目标时联动细节摄像机可对目标进行跟踪和报警
12.  支持开放型网络视频接口、ISAPI、GB/T28181;
13.  支持高效补光阵列，细节红外照射距离最远可达≥150m，白光≥30m，全景照射距离最远可达≥30m;
14.  支持两进一出报警、一进一出音频、最大支持512 GB MicroSD卡存储;
15.  IP66，抗干扰能力强，适用于严酷的电磁环境，符合GB/T17626.2/3/4/5/6四级标准;</t>
    <phoneticPr fontId="11" type="noConversion"/>
  </si>
  <si>
    <t>智能球型摄像机</t>
    <phoneticPr fontId="11" type="noConversion"/>
  </si>
  <si>
    <t>高空抛物专用摄像机</t>
    <phoneticPr fontId="11" type="noConversion"/>
  </si>
  <si>
    <t xml:space="preserve">1. 像素≥400万。
2. 传感器尺寸不小于1/1.8""，光圈大小不小于F1.0±5%。
3. 焦距&amp;视场角：2.8~12 mm；水平视场角：96.6°~29.7°；垂直视场角：51.7°~16.7°，对角视场角：114.2°~34°
4. 内置GPU芯片。
5. 最低照度彩色不大于0.0002 lx，黑白不大于0.0001 lx。
6. 信噪比不小于62dB，照度适应范围不低于140dB。
7. 分辨力不小于1500TVL。
8. 支持H.264、H.265、MJPEG视频编码格式，且具有High Profile编码能力。
9. 设备主码流分辨率不小于2560×1440@25fps，子码流不小于704x576@25fps。
10. 镜头前盖采用增强透光玻璃，透过率不小于96%。
11. 支持高空抛物抗扰功能，当出现非从高处落向低处的物体，不产生报警提示信息。
12. 高空抛物检测误报率≤1%。
13. 支持高空抛物检测功能，可检测如垃圾袋、纸盒、矿泉水瓶等，可抓图并发出报警提示。
14. 可同时检测出不低于128个下落物品
15. 电压在DC12V±20%范围内变化时，设备可正常工作。
16. 支持IP67防尘防水、IK10防暴等级。
17. 支持智能事件分析功能，当视频画面中出现烟雾或起火、阳台上堆放可见物品或花盆、人员向上攀爬，可触发报警。
18. 支持天气显示功能，可在视频画面中叠加天气、温度、湿度信息，可通过提示框提示用户关闭窗户。
19. 在IE 浏览器下，可通过扫描预览界面上的二维码获取设备资料。
20. 支持数据感知功能，在IE 浏览器下，重启事件记录可包括正常重启和异常重启2种类型。正常重启可记录重启的时间、服务类型、用户名、IP/域名信息；异常重启可记录重启时间、异常类型信息。
21. 支持数据感知功能，可同时支持10路客户端和5路web端事件布防，设备在布防时间段内主动上传感知数据，断网重连后，报警信息与报警图片可继续上传。
22. 支持数据感知功能，可同时支持3路web监听通道，设备响应web端发送的查询请求，并返回对应的感知数据；断网重连后，报警信息可继续上传。
23. 固件安全，支持硬件微引导程序OTP写入保护机制，uboot的FLASH存储空间应采用防篡改功能。若非法修改FLASH中的内容，可提示异常报错，uboot无法正常启动。
24. 支持高空抛物检测功能，当视频画面中出现物品自上而下掉落时，可在视频画面中叠加物品下落轨迹，同时下落的不同物品，下落轨迹的颜色不同，可显示掉落物品所属楼层并叠加在视频画面上。
</t>
    <phoneticPr fontId="11" type="noConversion"/>
  </si>
  <si>
    <t>摄像机支架</t>
    <phoneticPr fontId="11" type="noConversion"/>
  </si>
  <si>
    <t>快球支架</t>
    <phoneticPr fontId="11" type="noConversion"/>
  </si>
  <si>
    <t>高清网络筒型摄像机</t>
    <phoneticPr fontId="11" type="noConversion"/>
  </si>
  <si>
    <t>电梯半球摄像机</t>
    <phoneticPr fontId="11" type="noConversion"/>
  </si>
  <si>
    <t>电梯半球摄像机电源</t>
    <phoneticPr fontId="11" type="noConversion"/>
  </si>
  <si>
    <t>电梯网桥</t>
    <phoneticPr fontId="11" type="noConversion"/>
  </si>
  <si>
    <t>网络存储设备</t>
    <phoneticPr fontId="11" type="noConversion"/>
  </si>
  <si>
    <t>智能视频管理平台服务器</t>
    <phoneticPr fontId="11" type="noConversion"/>
  </si>
  <si>
    <t>5口千兆POE交换机</t>
    <phoneticPr fontId="11" type="noConversion"/>
  </si>
  <si>
    <t>8口千兆POE交换机</t>
    <phoneticPr fontId="11" type="noConversion"/>
  </si>
  <si>
    <t>16口千兆POE交换机</t>
    <phoneticPr fontId="11" type="noConversion"/>
  </si>
  <si>
    <t>24口千兆POE交换机</t>
    <phoneticPr fontId="11" type="noConversion"/>
  </si>
  <si>
    <t>24口千兆汇聚交换机</t>
    <phoneticPr fontId="11" type="noConversion"/>
  </si>
  <si>
    <t>核心交换机</t>
    <phoneticPr fontId="11" type="noConversion"/>
  </si>
  <si>
    <t>千兆光模块</t>
    <phoneticPr fontId="11" type="noConversion"/>
  </si>
  <si>
    <t xml:space="preserve"> 千兆光纤收发器</t>
    <phoneticPr fontId="11" type="noConversion"/>
  </si>
  <si>
    <t>短立杆</t>
    <phoneticPr fontId="11" type="noConversion"/>
  </si>
  <si>
    <t>防水箱</t>
    <phoneticPr fontId="11" type="noConversion"/>
  </si>
  <si>
    <t xml:space="preserve"> 1. 机架式，3U 400TB，服务器架构，64位多核处理器，8GB缓存（可扩展至32GB)，冗余电源，2个千兆网口，1个千兆管理口
2. 应能接入并存储800Mbps视频图像，同时转发800Mbps的视频图像；同时回放128Mbps的视频图像
3. 网络协议：RTSP、ONVIF、PSIA、GB/T28181
4. 应能可对视音频、图片、智能数据流进行混合直存，无须存储服务器和图片服务器的参与，平台服务器宕机时，存储业务正常
5. 可支持视频质量诊断功能，对图像的亮度、偏色、对比度、清晰度、视频丢失、条纹干扰、视频噪声、视频虚焦等特征进行实时分析，并以日志、报表和图形化方式显示结果
6. 应能支持报警预录功能，应能预录报警触发前1-40min的视频录像
7. 应能支持MPEG4、H.264、H.265、SVAC编码格式和分辨率为4096×2160的前端设备并存储录像文件。
8. 可在视频画面上绘制区域或界线，检索指定范围内的报警录像；输入车牌号码可检索出相关图片和视频；可按照报警事件进行检索。
9. 支持视频矫正功能，可将接入的鱼眼摄像机、双目摄像机和全景自拼接摄像机、智能相机、热成像摄像机的图像以多画面分割方式显示并进行调整；支持画中画通道视频显示和存储
10. 通过客户端软件添加及删除手机号，启用短信网关报警功能后，可向添加的手机号码发送电源异常、系统卡容量不足、存储空间异常、自动修复失败、私有卷IO异常、无可用逻辑卷等报警信息，报警种类可设。
11. 可对指定的录像段或指定事件的1个或多个前端的不同时间段的录像段添加标签，并自动备份到存档卷中，使之不会被覆盖删除。
12. 可根据事件名称查询所有相关联的不同前端或时间的录像段并进行回放和下载。
13. 可通过IE浏览器对一台、多台样机或扩展柜中的磁盘进行定位，使对应的磁盘指示灯闪烁，闪烁的时长可设。
14. 在UI界面实时显示磁盘体检状态，对异常状态磁盘，可查看处理建议信息
15. 距样机正向1.3m处，在正常工作条件下的工作噪声不应大于40dB(A)
16. 在冗余范围内元数据丢失时，可自动进行数据恢复，并保持业务不中断。
17. 可将接入样机的网络设备的IP地址、端口号等信息以excel形式进行导入导出</t>
    <phoneticPr fontId="11" type="noConversion"/>
  </si>
  <si>
    <r>
      <t xml:space="preserve"> </t>
    </r>
    <r>
      <rPr>
        <sz val="9"/>
        <color theme="1"/>
        <rFont val="宋体"/>
        <charset val="134"/>
      </rPr>
      <t>筒型摄像机壁装支架</t>
    </r>
    <phoneticPr fontId="11" type="noConversion"/>
  </si>
  <si>
    <t xml:space="preserve"> 摄像机支架</t>
    <phoneticPr fontId="1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</si>
</sst>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78" formatCode="0_ "/>
    <numFmt numFmtId="179" formatCode="0.00_ "/>
  </numFmts>
  <fonts count="14" x14ac:knownFonts="1">
    <font>
      <sz val="11"/>
      <color theme="1"/>
      <name val="宋体"/>
      <charset val="134"/>
      <scheme val="minor"/>
    </font>
    <font>
      <sz val="12"/>
      <color theme="1"/>
      <name val="Times New Roman"/>
      <family val="1"/>
    </font>
    <font>
      <sz val="12"/>
      <color theme="1"/>
      <name val="宋体"/>
      <charset val="134"/>
    </font>
    <font>
      <b/>
      <sz val="20"/>
      <color theme="1"/>
      <name val="宋体"/>
      <charset val="134"/>
    </font>
    <font>
      <b/>
      <sz val="12"/>
      <color theme="1"/>
      <name val="Times New Roman"/>
      <family val="1"/>
    </font>
    <font>
      <b/>
      <sz val="12"/>
      <color theme="1"/>
      <name val="宋体"/>
      <charset val="134"/>
    </font>
    <font>
      <sz val="9"/>
      <color theme="1"/>
      <name val="宋体"/>
      <charset val="134"/>
    </font>
    <font>
      <sz val="8"/>
      <color theme="1"/>
      <name val="宋体"/>
      <charset val="134"/>
    </font>
    <font>
      <sz val="9"/>
      <name val="宋体"/>
      <charset val="134"/>
    </font>
    <font>
      <sz val="12"/>
      <color rgb="FF000000"/>
      <name val="宋体"/>
      <charset val="134"/>
    </font>
    <font>
      <sz val="9"/>
      <color theme="1"/>
      <name val="Calibri"/>
      <charset val="161"/>
    </font>
    <font>
      <sz val="9"/>
      <name val="宋体"/>
      <charset val="134"/>
      <scheme val="minor"/>
    </font>
    <font>
      <sz val="9"/>
      <color theme="1"/>
      <name val="宋体"/>
      <family val="3"/>
      <charset val="134"/>
    </font>
    <font>
      <sz val="12"/>
      <color theme="1"/>
      <name val="宋体"/>
      <family val="3"/>
      <charset val="134"/>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0" fontId="9" fillId="0" borderId="0">
      <alignment vertical="center"/>
    </xf>
  </cellStyleXfs>
  <cellXfs count="22">
    <xf numFmtId="0" fontId="0" fillId="0" borderId="0" xfId="0">
      <alignment vertical="center"/>
    </xf>
    <xf numFmtId="0" fontId="1" fillId="0" borderId="0" xfId="0" applyFont="1">
      <alignment vertical="center"/>
    </xf>
    <xf numFmtId="0" fontId="2" fillId="0" borderId="0" xfId="0" applyFont="1" applyAlignment="1">
      <alignment vertical="center" wrapText="1"/>
    </xf>
    <xf numFmtId="178" fontId="1" fillId="0" borderId="0" xfId="0" applyNumberFormat="1" applyFont="1">
      <alignment vertical="center"/>
    </xf>
    <xf numFmtId="179" fontId="1" fillId="0" borderId="0" xfId="0" applyNumberFormat="1" applyFont="1">
      <alignment vertical="center"/>
    </xf>
    <xf numFmtId="0" fontId="4" fillId="0" borderId="2" xfId="0" applyFont="1" applyBorder="1" applyAlignment="1">
      <alignment horizontal="center" vertical="center" wrapText="1"/>
    </xf>
    <xf numFmtId="0" fontId="5" fillId="0" borderId="2" xfId="0" applyFont="1" applyBorder="1" applyAlignment="1">
      <alignment horizontal="center" vertical="center" wrapText="1"/>
    </xf>
    <xf numFmtId="178" fontId="4" fillId="0" borderId="2" xfId="0" applyNumberFormat="1" applyFont="1" applyBorder="1" applyAlignment="1">
      <alignment horizontal="center" vertical="center" wrapText="1"/>
    </xf>
    <xf numFmtId="179" fontId="4" fillId="0" borderId="2"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2" fillId="0" borderId="2" xfId="0" applyFont="1" applyBorder="1" applyAlignment="1">
      <alignment horizontal="center" vertical="center" wrapText="1"/>
    </xf>
    <xf numFmtId="0" fontId="6" fillId="0" borderId="2" xfId="0" applyFont="1" applyBorder="1" applyAlignment="1">
      <alignment horizontal="left" vertical="top" wrapText="1"/>
    </xf>
    <xf numFmtId="43" fontId="1" fillId="0" borderId="2" xfId="0" applyNumberFormat="1" applyFont="1" applyBorder="1" applyAlignment="1">
      <alignment horizontal="right" vertical="center" wrapText="1"/>
    </xf>
    <xf numFmtId="0" fontId="6" fillId="0" borderId="2" xfId="0" applyFont="1" applyBorder="1" applyAlignment="1">
      <alignment horizontal="left" vertical="center" wrapText="1"/>
    </xf>
    <xf numFmtId="0" fontId="7" fillId="0" borderId="2" xfId="0" applyFont="1" applyBorder="1" applyAlignment="1">
      <alignment horizontal="left" vertical="center" wrapText="1"/>
    </xf>
    <xf numFmtId="0" fontId="8" fillId="0" borderId="2" xfId="0" applyFont="1" applyBorder="1" applyAlignment="1">
      <alignment horizontal="left" vertical="center" wrapText="1"/>
    </xf>
    <xf numFmtId="43" fontId="4" fillId="0" borderId="2" xfId="0" applyNumberFormat="1" applyFont="1" applyBorder="1">
      <alignment vertical="center"/>
    </xf>
    <xf numFmtId="0" fontId="3" fillId="0" borderId="1" xfId="0" applyFont="1" applyBorder="1" applyAlignment="1">
      <alignment horizontal="center" vertical="center"/>
    </xf>
    <xf numFmtId="49" fontId="4" fillId="0" borderId="2" xfId="0" applyNumberFormat="1" applyFont="1" applyBorder="1" applyAlignment="1">
      <alignment horizontal="left" vertical="center"/>
    </xf>
    <xf numFmtId="0" fontId="2" fillId="0" borderId="0" xfId="0" applyFont="1" applyAlignment="1">
      <alignment horizontal="left" vertical="center"/>
    </xf>
    <xf numFmtId="0" fontId="12" fillId="0" borderId="2" xfId="0" applyFont="1" applyBorder="1" applyAlignment="1">
      <alignment horizontal="left" vertical="center" wrapText="1"/>
    </xf>
    <xf numFmtId="0" fontId="13" fillId="0" borderId="2" xfId="0" applyFont="1" applyBorder="1" applyAlignment="1">
      <alignment horizontal="center" vertical="center" wrapText="1"/>
    </xf>
  </cellXfs>
  <cellStyles count="2">
    <cellStyle name="常规" xfId="0" builtinId="0"/>
    <cellStyle name="常规 13" xfId="1" xr:uid="{00000000-0005-0000-0000-00003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E:\Users\gexianwu\Documents\&#30334;&#24230;&#20113;&#21516;&#27493;&#30424;\&#25105;&#30340;&#25991;&#26723;\&#20844;&#21496;&#25991;&#20214;\&#31995;&#32479;&#38598;&#25104;&#39033;&#30446;2016\&#36130;&#31246;&#23398;&#26657;\&#26032;&#26426;&#25151;&#21644;&#19975;&#20806;&#20027;&#24178;&#32593;\&#36130;&#26657;&#26426;&#25151;&#21644;&#19975;&#20806;&#32593;&#32476;&#25253;&#20215;&#34920;-&#28698;&#36798;&#31185;&#25216;9-61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D:\Users\gexianwu\Documents\&#30334;&#24230;&#20113;&#21516;&#27493;&#30424;\&#25105;&#30340;&#25991;&#26723;\&#20844;&#21496;&#25991;&#20214;\&#31995;&#32479;&#38598;&#25104;&#39033;&#30446;2016\&#36130;&#31246;&#23398;&#26657;\&#26032;&#26426;&#25151;&#21644;&#19975;&#20806;&#20027;&#24178;&#32593;\&#36130;&#26657;&#26426;&#25151;&#21644;&#19975;&#20806;&#32593;&#32476;&#25253;&#20215;&#34920;-&#28698;&#36798;&#31185;&#25216;9-61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完整机房报价表"/>
      <sheetName val="封面"/>
      <sheetName val="分项汇总"/>
      <sheetName val="万兆网和教室联网项目"/>
      <sheetName val="机房高强度抗静电地板和装修"/>
      <sheetName val="新增网络设备"/>
      <sheetName val="简化机房报价表 (5)"/>
      <sheetName val="多媒体和投影机"/>
      <sheetName val="办公设备"/>
      <sheetName val="电子商务设备"/>
      <sheetName val="四百万像素视频监控"/>
      <sheetName val="六号楼铃声系统"/>
      <sheetName val="多媒体教室维修"/>
      <sheetName val="新增监控点位置"/>
      <sheetName val="弱电和强电用途说明"/>
      <sheetName val="说明"/>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完整机房报价表"/>
      <sheetName val="封面"/>
      <sheetName val="分项汇总"/>
      <sheetName val="万兆网和教室联网项目"/>
      <sheetName val="机房高强度抗静电地板和装修"/>
      <sheetName val="新增网络设备"/>
      <sheetName val="简化机房报价表 (5)"/>
      <sheetName val="多媒体和投影机"/>
      <sheetName val="办公设备"/>
      <sheetName val="电子商务设备"/>
      <sheetName val="四百万像素视频监控"/>
      <sheetName val="六号楼铃声系统"/>
      <sheetName val="多媒体教室维修"/>
      <sheetName val="新增监控点位置"/>
      <sheetName val="弱电和强电用途说明"/>
      <sheetName val="说明"/>
    </sheetNames>
    <sheetDataSet>
      <sheetData sheetId="0">
        <row r="26">
          <cell r="G26">
            <v>235930</v>
          </cell>
        </row>
      </sheetData>
      <sheetData sheetId="1"/>
      <sheetData sheetId="2"/>
      <sheetData sheetId="3"/>
      <sheetData sheetId="4"/>
      <sheetData sheetId="5"/>
      <sheetData sheetId="6"/>
      <sheetData sheetId="7"/>
      <sheetData sheetId="8"/>
      <sheetData sheetId="9"/>
      <sheetData sheetId="10"/>
      <sheetData sheetId="11"/>
      <sheetData sheetId="12"/>
      <sheetData sheetId="13">
        <row r="17">
          <cell r="C17">
            <v>34</v>
          </cell>
        </row>
      </sheetData>
      <sheetData sheetId="14"/>
      <sheetData sheetId="15"/>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34"/>
  <sheetViews>
    <sheetView tabSelected="1" view="pageBreakPreview" topLeftCell="A7" zoomScaleNormal="100" workbookViewId="0">
      <selection activeCell="C9" sqref="C9"/>
    </sheetView>
  </sheetViews>
  <sheetFormatPr defaultColWidth="10" defaultRowHeight="15.75" x14ac:dyDescent="0.15"/>
  <cols>
    <col min="1" max="1" width="6.375" style="1" customWidth="1"/>
    <col min="2" max="2" width="27.75" style="1" customWidth="1"/>
    <col min="3" max="3" width="107" style="2" customWidth="1"/>
    <col min="4" max="4" width="7.125" style="1" customWidth="1"/>
    <col min="5" max="5" width="7.75" style="3" customWidth="1"/>
    <col min="6" max="6" width="13" style="4" customWidth="1"/>
    <col min="7" max="7" width="14.125" style="4" customWidth="1"/>
    <col min="8" max="8" width="33.125" style="1" customWidth="1"/>
    <col min="9" max="16384" width="10" style="1"/>
  </cols>
  <sheetData>
    <row r="1" spans="1:7" ht="51" customHeight="1" x14ac:dyDescent="0.15">
      <c r="A1" s="17" t="s">
        <v>45</v>
      </c>
      <c r="B1" s="17"/>
      <c r="C1" s="17"/>
      <c r="D1" s="17"/>
      <c r="E1" s="17"/>
      <c r="F1" s="17"/>
      <c r="G1" s="17"/>
    </row>
    <row r="2" spans="1:7" ht="36" customHeight="1" x14ac:dyDescent="0.15">
      <c r="A2" s="5" t="s">
        <v>0</v>
      </c>
      <c r="B2" s="5" t="s">
        <v>1</v>
      </c>
      <c r="C2" s="6" t="s">
        <v>46</v>
      </c>
      <c r="D2" s="5" t="s">
        <v>2</v>
      </c>
      <c r="E2" s="7" t="s">
        <v>3</v>
      </c>
      <c r="F2" s="8" t="s">
        <v>4</v>
      </c>
      <c r="G2" s="8" t="s">
        <v>5</v>
      </c>
    </row>
    <row r="3" spans="1:7" ht="285" customHeight="1" x14ac:dyDescent="0.15">
      <c r="A3" s="9">
        <v>1</v>
      </c>
      <c r="B3" s="10" t="s">
        <v>47</v>
      </c>
      <c r="C3" s="11" t="s">
        <v>48</v>
      </c>
      <c r="D3" s="10" t="s">
        <v>6</v>
      </c>
      <c r="E3" s="10">
        <v>41</v>
      </c>
      <c r="F3" s="12"/>
      <c r="G3" s="12">
        <f t="shared" ref="G3:G32" si="0">E3*F3</f>
        <v>0</v>
      </c>
    </row>
    <row r="4" spans="1:7" ht="202.5" x14ac:dyDescent="0.15">
      <c r="A4" s="9">
        <v>2</v>
      </c>
      <c r="B4" s="10" t="s">
        <v>50</v>
      </c>
      <c r="C4" s="11" t="s">
        <v>49</v>
      </c>
      <c r="D4" s="10" t="s">
        <v>6</v>
      </c>
      <c r="E4" s="10">
        <v>1</v>
      </c>
      <c r="F4" s="12"/>
      <c r="G4" s="12">
        <f t="shared" si="0"/>
        <v>0</v>
      </c>
    </row>
    <row r="5" spans="1:7" ht="315" x14ac:dyDescent="0.15">
      <c r="A5" s="9">
        <v>3</v>
      </c>
      <c r="B5" s="10" t="s">
        <v>51</v>
      </c>
      <c r="C5" s="11" t="s">
        <v>52</v>
      </c>
      <c r="D5" s="10" t="s">
        <v>6</v>
      </c>
      <c r="E5" s="10">
        <v>6</v>
      </c>
      <c r="F5" s="12"/>
      <c r="G5" s="12">
        <f t="shared" si="0"/>
        <v>0</v>
      </c>
    </row>
    <row r="6" spans="1:7" ht="39" customHeight="1" x14ac:dyDescent="0.15">
      <c r="A6" s="9">
        <v>4</v>
      </c>
      <c r="B6" s="10" t="s">
        <v>53</v>
      </c>
      <c r="C6" s="20" t="s">
        <v>72</v>
      </c>
      <c r="D6" s="10" t="s">
        <v>6</v>
      </c>
      <c r="E6" s="10">
        <v>6</v>
      </c>
      <c r="F6" s="12"/>
      <c r="G6" s="12">
        <f t="shared" si="0"/>
        <v>0</v>
      </c>
    </row>
    <row r="7" spans="1:7" ht="38.1" customHeight="1" x14ac:dyDescent="0.15">
      <c r="A7" s="9">
        <v>5</v>
      </c>
      <c r="B7" s="10" t="s">
        <v>54</v>
      </c>
      <c r="C7" s="13" t="s">
        <v>7</v>
      </c>
      <c r="D7" s="10" t="s">
        <v>8</v>
      </c>
      <c r="E7" s="10">
        <v>1</v>
      </c>
      <c r="F7" s="12"/>
      <c r="G7" s="12">
        <f t="shared" si="0"/>
        <v>0</v>
      </c>
    </row>
    <row r="8" spans="1:7" ht="123.75" x14ac:dyDescent="0.15">
      <c r="A8" s="9">
        <v>6</v>
      </c>
      <c r="B8" s="10" t="s">
        <v>55</v>
      </c>
      <c r="C8" s="13" t="s">
        <v>9</v>
      </c>
      <c r="D8" s="10" t="s">
        <v>6</v>
      </c>
      <c r="E8" s="10">
        <v>103</v>
      </c>
      <c r="F8" s="12"/>
      <c r="G8" s="12">
        <f t="shared" si="0"/>
        <v>0</v>
      </c>
    </row>
    <row r="9" spans="1:7" ht="51" customHeight="1" x14ac:dyDescent="0.15">
      <c r="A9" s="9">
        <v>7</v>
      </c>
      <c r="B9" s="21" t="s">
        <v>53</v>
      </c>
      <c r="C9" s="20" t="s">
        <v>73</v>
      </c>
      <c r="D9" s="10" t="s">
        <v>6</v>
      </c>
      <c r="E9" s="10">
        <v>144</v>
      </c>
      <c r="F9" s="12"/>
      <c r="G9" s="12">
        <f t="shared" si="0"/>
        <v>0</v>
      </c>
    </row>
    <row r="10" spans="1:7" ht="191.25" x14ac:dyDescent="0.15">
      <c r="A10" s="9">
        <v>8</v>
      </c>
      <c r="B10" s="10" t="s">
        <v>56</v>
      </c>
      <c r="C10" s="13" t="s">
        <v>10</v>
      </c>
      <c r="D10" s="10" t="s">
        <v>6</v>
      </c>
      <c r="E10" s="10">
        <v>2</v>
      </c>
      <c r="F10" s="12"/>
      <c r="G10" s="12">
        <f t="shared" si="0"/>
        <v>0</v>
      </c>
    </row>
    <row r="11" spans="1:7" ht="23.25" x14ac:dyDescent="0.15">
      <c r="A11" s="9">
        <v>9</v>
      </c>
      <c r="B11" s="10" t="s">
        <v>57</v>
      </c>
      <c r="C11" s="13" t="s">
        <v>11</v>
      </c>
      <c r="D11" s="10" t="s">
        <v>6</v>
      </c>
      <c r="E11" s="10">
        <v>2</v>
      </c>
      <c r="F11" s="12"/>
      <c r="G11" s="12">
        <f t="shared" si="0"/>
        <v>0</v>
      </c>
    </row>
    <row r="12" spans="1:7" ht="101.25" x14ac:dyDescent="0.15">
      <c r="A12" s="9">
        <v>10</v>
      </c>
      <c r="B12" s="10" t="s">
        <v>58</v>
      </c>
      <c r="C12" s="13" t="s">
        <v>12</v>
      </c>
      <c r="D12" s="10" t="s">
        <v>6</v>
      </c>
      <c r="E12" s="10">
        <v>2</v>
      </c>
      <c r="F12" s="12"/>
      <c r="G12" s="12">
        <f t="shared" si="0"/>
        <v>0</v>
      </c>
    </row>
    <row r="13" spans="1:7" ht="225" x14ac:dyDescent="0.15">
      <c r="A13" s="9">
        <v>11</v>
      </c>
      <c r="B13" s="10" t="s">
        <v>59</v>
      </c>
      <c r="C13" s="13" t="s">
        <v>71</v>
      </c>
      <c r="D13" s="10" t="s">
        <v>6</v>
      </c>
      <c r="E13" s="10">
        <v>2</v>
      </c>
      <c r="F13" s="12"/>
      <c r="G13" s="12">
        <f t="shared" si="0"/>
        <v>0</v>
      </c>
    </row>
    <row r="14" spans="1:7" ht="326.25" x14ac:dyDescent="0.15">
      <c r="A14" s="9">
        <v>12</v>
      </c>
      <c r="B14" s="10" t="s">
        <v>60</v>
      </c>
      <c r="C14" s="13" t="s">
        <v>13</v>
      </c>
      <c r="D14" s="10" t="s">
        <v>6</v>
      </c>
      <c r="E14" s="10">
        <v>1</v>
      </c>
      <c r="F14" s="12"/>
      <c r="G14" s="12">
        <f t="shared" si="0"/>
        <v>0</v>
      </c>
    </row>
    <row r="15" spans="1:7" ht="90" x14ac:dyDescent="0.15">
      <c r="A15" s="9">
        <v>13</v>
      </c>
      <c r="B15" s="10" t="s">
        <v>61</v>
      </c>
      <c r="C15" s="13" t="s">
        <v>14</v>
      </c>
      <c r="D15" s="10" t="s">
        <v>6</v>
      </c>
      <c r="E15" s="10">
        <v>11</v>
      </c>
      <c r="F15" s="12"/>
      <c r="G15" s="12">
        <f t="shared" si="0"/>
        <v>0</v>
      </c>
    </row>
    <row r="16" spans="1:7" ht="56.25" x14ac:dyDescent="0.15">
      <c r="A16" s="9">
        <v>14</v>
      </c>
      <c r="B16" s="10" t="s">
        <v>62</v>
      </c>
      <c r="C16" s="13" t="s">
        <v>15</v>
      </c>
      <c r="D16" s="10" t="s">
        <v>6</v>
      </c>
      <c r="E16" s="10">
        <v>4</v>
      </c>
      <c r="F16" s="12"/>
      <c r="G16" s="12">
        <f t="shared" si="0"/>
        <v>0</v>
      </c>
    </row>
    <row r="17" spans="1:7" ht="67.5" x14ac:dyDescent="0.15">
      <c r="A17" s="9">
        <v>15</v>
      </c>
      <c r="B17" s="10" t="s">
        <v>63</v>
      </c>
      <c r="C17" s="13" t="s">
        <v>16</v>
      </c>
      <c r="D17" s="10" t="s">
        <v>6</v>
      </c>
      <c r="E17" s="10">
        <v>3</v>
      </c>
      <c r="F17" s="12"/>
      <c r="G17" s="12">
        <f t="shared" si="0"/>
        <v>0</v>
      </c>
    </row>
    <row r="18" spans="1:7" ht="67.5" x14ac:dyDescent="0.15">
      <c r="A18" s="9">
        <v>16</v>
      </c>
      <c r="B18" s="10" t="s">
        <v>64</v>
      </c>
      <c r="C18" s="13" t="s">
        <v>17</v>
      </c>
      <c r="D18" s="10" t="s">
        <v>6</v>
      </c>
      <c r="E18" s="10">
        <v>3</v>
      </c>
      <c r="F18" s="12"/>
      <c r="G18" s="12">
        <f t="shared" si="0"/>
        <v>0</v>
      </c>
    </row>
    <row r="19" spans="1:7" ht="202.5" x14ac:dyDescent="0.15">
      <c r="A19" s="9">
        <v>17</v>
      </c>
      <c r="B19" s="10" t="s">
        <v>65</v>
      </c>
      <c r="C19" s="13" t="s">
        <v>18</v>
      </c>
      <c r="D19" s="10" t="s">
        <v>6</v>
      </c>
      <c r="E19" s="10">
        <v>4</v>
      </c>
      <c r="F19" s="12"/>
      <c r="G19" s="12">
        <f t="shared" si="0"/>
        <v>0</v>
      </c>
    </row>
    <row r="20" spans="1:7" ht="408" customHeight="1" x14ac:dyDescent="0.15">
      <c r="A20" s="9">
        <v>18</v>
      </c>
      <c r="B20" s="10" t="s">
        <v>66</v>
      </c>
      <c r="C20" s="14" t="s">
        <v>19</v>
      </c>
      <c r="D20" s="10" t="s">
        <v>6</v>
      </c>
      <c r="E20" s="10">
        <v>1</v>
      </c>
      <c r="F20" s="12"/>
      <c r="G20" s="12">
        <f t="shared" si="0"/>
        <v>0</v>
      </c>
    </row>
    <row r="21" spans="1:7" ht="101.25" x14ac:dyDescent="0.15">
      <c r="A21" s="9">
        <v>19</v>
      </c>
      <c r="B21" s="10" t="s">
        <v>67</v>
      </c>
      <c r="C21" s="13" t="s">
        <v>20</v>
      </c>
      <c r="D21" s="10" t="s">
        <v>6</v>
      </c>
      <c r="E21" s="10">
        <v>8</v>
      </c>
      <c r="F21" s="12"/>
      <c r="G21" s="12">
        <f t="shared" si="0"/>
        <v>0</v>
      </c>
    </row>
    <row r="22" spans="1:7" ht="78.75" x14ac:dyDescent="0.15">
      <c r="A22" s="9">
        <v>20</v>
      </c>
      <c r="B22" s="10" t="s">
        <v>68</v>
      </c>
      <c r="C22" s="13" t="s">
        <v>21</v>
      </c>
      <c r="D22" s="10" t="s">
        <v>22</v>
      </c>
      <c r="E22" s="10">
        <v>3</v>
      </c>
      <c r="F22" s="12"/>
      <c r="G22" s="12">
        <f t="shared" si="0"/>
        <v>0</v>
      </c>
    </row>
    <row r="23" spans="1:7" ht="35.1" customHeight="1" x14ac:dyDescent="0.15">
      <c r="A23" s="9">
        <v>21</v>
      </c>
      <c r="B23" s="10" t="s">
        <v>69</v>
      </c>
      <c r="C23" s="13" t="s">
        <v>23</v>
      </c>
      <c r="D23" s="10" t="s">
        <v>24</v>
      </c>
      <c r="E23" s="10">
        <v>41</v>
      </c>
      <c r="F23" s="12"/>
      <c r="G23" s="12">
        <f t="shared" si="0"/>
        <v>0</v>
      </c>
    </row>
    <row r="24" spans="1:7" ht="35.1" customHeight="1" x14ac:dyDescent="0.15">
      <c r="A24" s="9">
        <v>22</v>
      </c>
      <c r="B24" s="10" t="s">
        <v>70</v>
      </c>
      <c r="C24" s="13" t="s">
        <v>25</v>
      </c>
      <c r="D24" s="10" t="s">
        <v>8</v>
      </c>
      <c r="E24" s="10">
        <v>41</v>
      </c>
      <c r="F24" s="12"/>
      <c r="G24" s="12">
        <f t="shared" si="0"/>
        <v>0</v>
      </c>
    </row>
    <row r="25" spans="1:7" ht="35.1" customHeight="1" x14ac:dyDescent="0.15">
      <c r="A25" s="9">
        <v>23</v>
      </c>
      <c r="B25" s="10" t="s">
        <v>26</v>
      </c>
      <c r="C25" s="13" t="s">
        <v>27</v>
      </c>
      <c r="D25" s="10" t="s">
        <v>24</v>
      </c>
      <c r="E25" s="10">
        <v>5</v>
      </c>
      <c r="F25" s="12"/>
      <c r="G25" s="12">
        <f t="shared" si="0"/>
        <v>0</v>
      </c>
    </row>
    <row r="26" spans="1:7" ht="35.1" customHeight="1" x14ac:dyDescent="0.15">
      <c r="A26" s="9">
        <v>24</v>
      </c>
      <c r="B26" s="10" t="s">
        <v>28</v>
      </c>
      <c r="C26" s="13" t="s">
        <v>29</v>
      </c>
      <c r="D26" s="10" t="s">
        <v>30</v>
      </c>
      <c r="E26" s="10">
        <v>1500</v>
      </c>
      <c r="F26" s="12"/>
      <c r="G26" s="12">
        <f t="shared" si="0"/>
        <v>0</v>
      </c>
    </row>
    <row r="27" spans="1:7" ht="45" x14ac:dyDescent="0.15">
      <c r="A27" s="9">
        <v>25</v>
      </c>
      <c r="B27" s="10" t="s">
        <v>31</v>
      </c>
      <c r="C27" s="13" t="s">
        <v>32</v>
      </c>
      <c r="D27" s="10" t="s">
        <v>30</v>
      </c>
      <c r="E27" s="10">
        <v>5500</v>
      </c>
      <c r="F27" s="12"/>
      <c r="G27" s="12">
        <f t="shared" si="0"/>
        <v>0</v>
      </c>
    </row>
    <row r="28" spans="1:7" ht="35.1" customHeight="1" x14ac:dyDescent="0.15">
      <c r="A28" s="9">
        <v>26</v>
      </c>
      <c r="B28" s="10" t="s">
        <v>33</v>
      </c>
      <c r="C28" s="13" t="s">
        <v>34</v>
      </c>
      <c r="D28" s="10" t="s">
        <v>35</v>
      </c>
      <c r="E28" s="10">
        <v>1</v>
      </c>
      <c r="F28" s="12"/>
      <c r="G28" s="12">
        <f t="shared" si="0"/>
        <v>0</v>
      </c>
    </row>
    <row r="29" spans="1:7" ht="35.1" customHeight="1" x14ac:dyDescent="0.15">
      <c r="A29" s="9">
        <v>27</v>
      </c>
      <c r="B29" s="10" t="s">
        <v>36</v>
      </c>
      <c r="C29" s="13" t="s">
        <v>37</v>
      </c>
      <c r="D29" s="10" t="s">
        <v>30</v>
      </c>
      <c r="E29" s="10">
        <v>5500</v>
      </c>
      <c r="F29" s="12"/>
      <c r="G29" s="12">
        <f t="shared" si="0"/>
        <v>0</v>
      </c>
    </row>
    <row r="30" spans="1:7" ht="35.1" customHeight="1" x14ac:dyDescent="0.15">
      <c r="A30" s="9">
        <v>28</v>
      </c>
      <c r="B30" s="10" t="s">
        <v>38</v>
      </c>
      <c r="C30" s="13" t="s">
        <v>39</v>
      </c>
      <c r="D30" s="10" t="s">
        <v>30</v>
      </c>
      <c r="E30" s="10">
        <v>12500</v>
      </c>
      <c r="F30" s="12"/>
      <c r="G30" s="12">
        <f t="shared" si="0"/>
        <v>0</v>
      </c>
    </row>
    <row r="31" spans="1:7" ht="35.1" customHeight="1" x14ac:dyDescent="0.15">
      <c r="A31" s="9">
        <v>29</v>
      </c>
      <c r="B31" s="10" t="s">
        <v>40</v>
      </c>
      <c r="C31" s="13" t="s">
        <v>41</v>
      </c>
      <c r="D31" s="10" t="s">
        <v>30</v>
      </c>
      <c r="E31" s="10">
        <v>12500</v>
      </c>
      <c r="F31" s="12"/>
      <c r="G31" s="12">
        <f t="shared" si="0"/>
        <v>0</v>
      </c>
    </row>
    <row r="32" spans="1:7" ht="35.1" customHeight="1" x14ac:dyDescent="0.15">
      <c r="A32" s="9">
        <v>30</v>
      </c>
      <c r="B32" s="10" t="s">
        <v>42</v>
      </c>
      <c r="C32" s="15" t="s">
        <v>43</v>
      </c>
      <c r="D32" s="10" t="s">
        <v>35</v>
      </c>
      <c r="E32" s="10">
        <v>1</v>
      </c>
      <c r="F32" s="12"/>
      <c r="G32" s="12">
        <f t="shared" si="0"/>
        <v>0</v>
      </c>
    </row>
    <row r="33" spans="1:7" ht="33" customHeight="1" x14ac:dyDescent="0.15">
      <c r="A33" s="18" t="s">
        <v>44</v>
      </c>
      <c r="B33" s="18"/>
      <c r="C33" s="18"/>
      <c r="D33" s="18"/>
      <c r="E33" s="18"/>
      <c r="F33" s="18"/>
      <c r="G33" s="16">
        <f>SUM(G3:G32)</f>
        <v>0</v>
      </c>
    </row>
    <row r="34" spans="1:7" ht="30" customHeight="1" x14ac:dyDescent="0.15">
      <c r="A34" s="19"/>
      <c r="B34" s="19"/>
      <c r="C34" s="19"/>
      <c r="D34" s="19"/>
      <c r="E34" s="19"/>
      <c r="F34" s="19"/>
      <c r="G34" s="19"/>
    </row>
  </sheetData>
  <mergeCells count="3">
    <mergeCell ref="A1:G1"/>
    <mergeCell ref="A33:F33"/>
    <mergeCell ref="A34:G34"/>
  </mergeCells>
  <phoneticPr fontId="11" type="noConversion"/>
  <printOptions horizontalCentered="1"/>
  <pageMargins left="3.8888888888888903E-2" right="3.8888888888888903E-2" top="0.39305555555555599" bottom="0.39305555555555599" header="0.118055555555556" footer="0.118055555555556"/>
  <pageSetup paperSize="9" scale="48" orientation="portrait" r:id="rId1"/>
  <rowBreaks count="2" manualBreakCount="2">
    <brk id="12" max="6" man="1"/>
    <brk id="20"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汇总表</vt:lpstr>
      <vt:lpstr>汇总表!Print_Area</vt:lpstr>
      <vt:lpstr>汇总表!Print_Titles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GIGABYTE</dc:creator>
  <cp:lastModifiedBy>Administrator</cp:lastModifiedBy>
  <dcterms:created xsi:type="dcterms:W3CDTF">2020-12-24T03:57:00Z</dcterms:created>
  <dcterms:modified xsi:type="dcterms:W3CDTF">2024-05-19T13:51:03Z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49682BB4DC3641FC9DB5D9C16B28E045</vt:lpwstr>
  </property>
  <property fmtid="{D5CDD505-2E9C-101B-9397-08002B2CF9AE}" pid="4" name="KSOReadingLayout">
    <vt:bool>true</vt:bool>
  </property>
</Properties>
</file>